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85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<sst xmlns="http://schemas.openxmlformats.org/spreadsheetml/2006/main" count="26" uniqueCount="19">
  <si>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商品名</t>
  </si>
  <si>
    <t>上野店</t>
  </si>
  <si>
    <t>渋谷店</t>
  </si>
  <si>
    <t>銀座店</t>
  </si>
  <si>
    <t>せん茶</t>
  </si>
  <si>
    <t>ほうじ茶</t>
  </si>
  <si>
    <t>玄米茶</t>
  </si>
  <si>
    <t>抹茶</t>
  </si>
  <si>
    <t>ウーロン茶</t>
  </si>
  <si>
    <t>紅茶</t>
  </si>
  <si>
    <t>合計</t>
  </si>
  <si>
    <t>6月の店舗・商品別売上高</t>
  </si>
  <si>
    <t>売上比率</t>
  </si>
  <si>
    <t>商品別売上</t>
  </si>
  <si>
    <t>売上合計</t>
  </si>
  <si>
    <t>６月の売上合計</t>
  </si>
  <si>
    <t>6月の商品別売上</t>
  </si>
  <si>
    <t>来月売上目標</t>
  </si>
  <si>
    <t>前月比目標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</si>
</sst>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6" fontId="0" fillId="0" borderId="1" xfId="0" applyNumberFormat="1" applyBorder="1" applyAlignment="1">
      <alignment/>
    </xf>
    <xf numFmtId="6" fontId="0" fillId="0" borderId="1" xfId="18" applyBorder="1" applyAlignment="1">
      <alignment/>
    </xf>
    <xf numFmtId="6" fontId="0" fillId="2" borderId="1" xfId="18" applyFill="1" applyBorder="1" applyAlignment="1">
      <alignment/>
    </xf>
    <xf numFmtId="6" fontId="0" fillId="0" borderId="2" xfId="18" applyBorder="1" applyAlignment="1">
      <alignment/>
    </xf>
    <xf numFmtId="6" fontId="0" fillId="2" borderId="2" xfId="18" applyFill="1" applyBorder="1" applyAlignment="1">
      <alignment/>
    </xf>
    <xf numFmtId="6" fontId="0" fillId="0" borderId="3" xfId="18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6" fontId="0" fillId="2" borderId="3" xfId="18" applyFont="1" applyFill="1" applyBorder="1" applyAlignment="1">
      <alignment/>
    </xf>
    <xf numFmtId="0" fontId="0" fillId="0" borderId="1" xfId="0" applyFont="1" applyFill="1" applyBorder="1" applyAlignment="1">
      <alignment vertical="center"/>
    </xf>
    <xf numFmtId="6" fontId="0" fillId="0" borderId="1" xfId="18" applyFill="1" applyBorder="1" applyAlignment="1">
      <alignment/>
    </xf>
    <xf numFmtId="6" fontId="0" fillId="0" borderId="2" xfId="18" applyFill="1" applyBorder="1" applyAlignment="1">
      <alignment/>
    </xf>
    <xf numFmtId="0" fontId="3" fillId="0" borderId="5" xfId="0" applyFont="1" applyFill="1" applyBorder="1" applyAlignment="1">
      <alignment horizontal="center"/>
    </xf>
    <xf numFmtId="6" fontId="0" fillId="0" borderId="3" xfId="18" applyFill="1" applyBorder="1" applyAlignment="1">
      <alignment/>
    </xf>
    <xf numFmtId="9" fontId="0" fillId="0" borderId="1" xfId="0" applyNumberFormat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workbookViewId="0" topLeftCell="A1">
      <selection activeCell="H23" sqref="H23"/>
    </sheetView>
  </sheetViews>
  <sheetFormatPr defaultColWidth="9.00390625" defaultRowHeight="13.5"/>
  <cols>
    <col min="1" max="1" width="1.875" style="0" customWidth="1"/>
    <col min="2" max="2" width="17.875" style="0" customWidth="1"/>
    <col min="3" max="3" width="1.875" style="0" customWidth="1"/>
    <col min="4" max="6" width="12.25390625" style="0" customWidth="1"/>
    <col min="7" max="7" width="12.875" style="0" customWidth="1"/>
    <col min="8" max="8" width="13.375" style="0" customWidth="1"/>
    <col min="9" max="9" width="11.375" style="0" customWidth="1"/>
  </cols>
  <sheetData>
    <row r="2" spans="2:4" ht="14.25">
      <c r="B2" s="16" t="s">
        <v>15</v>
      </c>
      <c r="D2" s="8" t="s">
        <v>16</v>
      </c>
    </row>
    <row r="3" spans="2:6" ht="13.5">
      <c r="B3" s="12">
        <f>G20</f>
        <v>63281000</v>
      </c>
      <c r="D3" s="9" t="s">
        <v>0</v>
      </c>
      <c r="E3" s="10" t="s">
        <v>13</v>
      </c>
      <c r="F3" s="11" t="s">
        <v>12</v>
      </c>
    </row>
    <row r="4" spans="4:6" ht="13.5">
      <c r="D4" s="13" t="s">
        <v>4</v>
      </c>
      <c r="E4" s="3">
        <f aca="true" t="shared" si="0" ref="E4:E9">G14</f>
        <v>12573000</v>
      </c>
      <c r="F4" s="1">
        <f aca="true" t="shared" si="1" ref="F4:F9">E4/$B$3</f>
        <v>0.19868522937374566</v>
      </c>
    </row>
    <row r="5" spans="4:6" ht="13.5">
      <c r="D5" s="13" t="s">
        <v>5</v>
      </c>
      <c r="E5" s="3">
        <f t="shared" si="0"/>
        <v>10398000</v>
      </c>
      <c r="F5" s="1">
        <f t="shared" si="1"/>
        <v>0.16431472321865964</v>
      </c>
    </row>
    <row r="6" spans="4:6" ht="13.5">
      <c r="D6" s="13" t="s">
        <v>6</v>
      </c>
      <c r="E6" s="3">
        <f t="shared" si="0"/>
        <v>10912000</v>
      </c>
      <c r="F6" s="1">
        <f t="shared" si="1"/>
        <v>0.17243722444335582</v>
      </c>
    </row>
    <row r="7" spans="4:6" ht="13.5">
      <c r="D7" s="13" t="s">
        <v>7</v>
      </c>
      <c r="E7" s="3">
        <f t="shared" si="0"/>
        <v>8073000</v>
      </c>
      <c r="F7" s="1">
        <f t="shared" si="1"/>
        <v>0.12757383732874006</v>
      </c>
    </row>
    <row r="8" spans="4:6" ht="13.5">
      <c r="D8" s="13" t="s">
        <v>8</v>
      </c>
      <c r="E8" s="3">
        <f t="shared" si="0"/>
        <v>8475000</v>
      </c>
      <c r="F8" s="1">
        <f t="shared" si="1"/>
        <v>0.1339264550180939</v>
      </c>
    </row>
    <row r="9" spans="4:6" ht="13.5">
      <c r="D9" s="13" t="s">
        <v>9</v>
      </c>
      <c r="E9" s="3">
        <f t="shared" si="0"/>
        <v>12850000</v>
      </c>
      <c r="F9" s="1">
        <f t="shared" si="1"/>
        <v>0.2030625306174049</v>
      </c>
    </row>
    <row r="10" spans="2:8" ht="14.25" thickBot="1">
      <c r="B10" s="7"/>
      <c r="C10" s="7"/>
      <c r="D10" s="7"/>
      <c r="E10" s="7"/>
      <c r="F10" s="7"/>
      <c r="G10" s="7"/>
      <c r="H10" s="7"/>
    </row>
    <row r="11" ht="14.25" thickTop="1"/>
    <row r="12" ht="14.25">
      <c r="B12" s="8" t="s">
        <v>11</v>
      </c>
    </row>
    <row r="13" spans="2:8" ht="13.5">
      <c r="B13" s="20" t="s">
        <v>0</v>
      </c>
      <c r="C13" s="21"/>
      <c r="D13" s="9" t="s">
        <v>1</v>
      </c>
      <c r="E13" s="9" t="s">
        <v>2</v>
      </c>
      <c r="F13" s="9" t="s">
        <v>3</v>
      </c>
      <c r="G13" s="9" t="s">
        <v>14</v>
      </c>
      <c r="H13" s="9" t="s">
        <v>17</v>
      </c>
    </row>
    <row r="14" spans="2:8" ht="13.5">
      <c r="B14" s="22" t="s">
        <v>4</v>
      </c>
      <c r="C14" s="21"/>
      <c r="D14" s="2">
        <v>3250000</v>
      </c>
      <c r="E14" s="2">
        <v>4270000</v>
      </c>
      <c r="F14" s="2">
        <v>5053000</v>
      </c>
      <c r="G14" s="3">
        <f aca="true" t="shared" si="2" ref="G14:G20">SUM(D14:F14)</f>
        <v>12573000</v>
      </c>
      <c r="H14" s="14">
        <f aca="true" t="shared" si="3" ref="H14:H20">G14*$H$23</f>
        <v>13201650</v>
      </c>
    </row>
    <row r="15" spans="2:8" ht="13.5">
      <c r="B15" s="22" t="s">
        <v>5</v>
      </c>
      <c r="C15" s="21"/>
      <c r="D15" s="2">
        <v>3397000</v>
      </c>
      <c r="E15" s="2">
        <v>4006000</v>
      </c>
      <c r="F15" s="2">
        <v>2995000</v>
      </c>
      <c r="G15" s="3">
        <f t="shared" si="2"/>
        <v>10398000</v>
      </c>
      <c r="H15" s="14">
        <f t="shared" si="3"/>
        <v>10917900</v>
      </c>
    </row>
    <row r="16" spans="2:8" ht="13.5">
      <c r="B16" s="22" t="s">
        <v>6</v>
      </c>
      <c r="C16" s="21"/>
      <c r="D16" s="2">
        <v>3215000</v>
      </c>
      <c r="E16" s="2">
        <v>2985000</v>
      </c>
      <c r="F16" s="2">
        <v>4712000</v>
      </c>
      <c r="G16" s="3">
        <f t="shared" si="2"/>
        <v>10912000</v>
      </c>
      <c r="H16" s="14">
        <f t="shared" si="3"/>
        <v>11457600</v>
      </c>
    </row>
    <row r="17" spans="2:8" ht="13.5">
      <c r="B17" s="22" t="s">
        <v>7</v>
      </c>
      <c r="C17" s="21"/>
      <c r="D17" s="2">
        <v>2080000</v>
      </c>
      <c r="E17" s="2">
        <v>2866000</v>
      </c>
      <c r="F17" s="2">
        <v>3127000</v>
      </c>
      <c r="G17" s="3">
        <f t="shared" si="2"/>
        <v>8073000</v>
      </c>
      <c r="H17" s="14">
        <f t="shared" si="3"/>
        <v>8476650</v>
      </c>
    </row>
    <row r="18" spans="2:8" ht="13.5">
      <c r="B18" s="22" t="s">
        <v>8</v>
      </c>
      <c r="C18" s="21"/>
      <c r="D18" s="2">
        <v>2247000</v>
      </c>
      <c r="E18" s="2">
        <v>1232000</v>
      </c>
      <c r="F18" s="2">
        <v>4996000</v>
      </c>
      <c r="G18" s="3">
        <f t="shared" si="2"/>
        <v>8475000</v>
      </c>
      <c r="H18" s="14">
        <f t="shared" si="3"/>
        <v>8898750</v>
      </c>
    </row>
    <row r="19" spans="2:8" ht="14.25" thickBot="1">
      <c r="B19" s="23" t="s">
        <v>9</v>
      </c>
      <c r="C19" s="24"/>
      <c r="D19" s="4">
        <v>4260000</v>
      </c>
      <c r="E19" s="4">
        <v>6009000</v>
      </c>
      <c r="F19" s="4">
        <v>2581000</v>
      </c>
      <c r="G19" s="5">
        <f t="shared" si="2"/>
        <v>12850000</v>
      </c>
      <c r="H19" s="15">
        <f t="shared" si="3"/>
        <v>13492500</v>
      </c>
    </row>
    <row r="20" spans="2:8" ht="14.25" thickTop="1">
      <c r="B20" s="25" t="s">
        <v>10</v>
      </c>
      <c r="C20" s="26"/>
      <c r="D20" s="6">
        <f>SUM(D14:D19)</f>
        <v>18449000</v>
      </c>
      <c r="E20" s="6">
        <f>SUM(E14:E19)</f>
        <v>21368000</v>
      </c>
      <c r="F20" s="6">
        <f>SUM(F14:F19)</f>
        <v>23464000</v>
      </c>
      <c r="G20" s="12">
        <f t="shared" si="2"/>
        <v>63281000</v>
      </c>
      <c r="H20" s="17">
        <f t="shared" si="3"/>
        <v>66445050</v>
      </c>
    </row>
    <row r="22" ht="13.5">
      <c r="H22" s="19" t="s">
        <v>18</v>
      </c>
    </row>
    <row r="23" ht="13.5">
      <c r="H23" s="18">
        <v>1.05</v>
      </c>
    </row>
  </sheetData>
  <mergeCells count="8">
    <mergeCell ref="B17:C17"/>
    <mergeCell ref="B18:C18"/>
    <mergeCell ref="B19:C19"/>
    <mergeCell ref="B20:C20"/>
    <mergeCell ref="B13:C13"/>
    <mergeCell ref="B14:C14"/>
    <mergeCell ref="B15:C15"/>
    <mergeCell ref="B16:C16"/>
  </mergeCells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dcterms:created xsi:type="dcterms:W3CDTF">2003-06-21T23:44:40Z</dcterms:created>
  <dcterms:modified xsi:type="dcterms:W3CDTF">2004-02-23T04:31:07Z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ID">
    <vt:i4>-1732351645</vt:i4>
  </property>
  <property fmtid="{D5CDD505-2E9C-101B-9397-08002B2CF9AE}" pid="4" name="_EmailSubject">
    <vt:lpwstr>ごめん！差し替えです</vt:lpwstr>
  </property>
  <property fmtid="{D5CDD505-2E9C-101B-9397-08002B2CF9AE}" pid="5" name="_AuthorEmail">
    <vt:lpwstr>kasai-k@asahi.com</vt:lpwstr>
  </property>
  <property fmtid="{D5CDD505-2E9C-101B-9397-08002B2CF9AE}" pid="6" name="_AuthorEmailDisplayName">
    <vt:lpwstr>河西　久実</vt:lpwstr>
  </property>
</Properties>
</file>